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23 წლის I კვარტალი" sheetId="4" r:id="rId1"/>
    <sheet name="Sheet3" sheetId="3" r:id="rId2"/>
  </sheets>
  <definedNames>
    <definedName name="_xlnm.Print_Area" localSheetId="0">'2023 წლის I კვარტალი'!$B$1:$H$38</definedName>
  </definedNames>
  <calcPr calcId="162913"/>
</workbook>
</file>

<file path=xl/calcChain.xml><?xml version="1.0" encoding="utf-8"?>
<calcChain xmlns="http://schemas.openxmlformats.org/spreadsheetml/2006/main">
  <c r="G6" i="4" l="1"/>
  <c r="F6" i="4"/>
  <c r="E6" i="4"/>
  <c r="G5" i="4"/>
  <c r="F5" i="4"/>
  <c r="E5" i="4"/>
  <c r="G26" i="4"/>
  <c r="F26" i="4"/>
  <c r="E26" i="4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<sst xmlns="http://schemas.openxmlformats.org/spreadsheetml/2006/main" count="43" uniqueCount="22">
  <si>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</si>
  <si>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</si>
  <si>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</si>
  <si>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</si>
  <si>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</si>
  <si>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</si>
  <si>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</si>
  <si>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</si>
  <si>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</si>
  <si>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 xml:space="preserve">დირექტორის მოადგილე  </t>
  </si>
  <si>
    <t xml:space="preserve">დირექტორის I მოადგილე   </t>
  </si>
  <si>
    <t>19-22 თებერვალი 2023</t>
  </si>
  <si>
    <t>იტალია, ქ. მილანი</t>
  </si>
  <si>
    <t>ქ. მილანში (იტალიის რესპუბლიკა), ECAC-ისა და ICAO-ს ორგანიზებით 2023 წლის 20 თებერვალს დაგეგმილ საავიაციო შემთხვევის შედეგად დაშავებულებისთვის და მათი ოჯახის წევრებისთვის დახმარების საკითხების განხილვასთან დაკავშირებით, სამუშაო ჯგუფის შეხვედრაში მონაწილეობის მიღების მიზნით.</t>
  </si>
  <si>
    <t>13-16 თებერვალი 2023</t>
  </si>
  <si>
    <t>13-16 თებერვალს მივემგზავრები ქ. ბუქარესტში (რუმინეთი), 13-14 თებერვალს დაგეგმილ ევროპის სამოქალაქო ავიაციის კონფერენციის (ECAC) წევრი სახელმწიფოების საავიაციო ხელისუფლებების პირველი პირების ერთობლივ შეხვედრაში მონაწილეობის მიღების მიზნით.</t>
  </si>
  <si>
    <t>რუმინეთი,  ქ. ბუქარესტი</t>
  </si>
  <si>
    <t xml:space="preserve"> 8-11 მარტი 2023</t>
  </si>
  <si>
    <t xml:space="preserve">ბელგია, ქ. ბრიუსელი </t>
  </si>
  <si>
    <t>8-11 მარტს მივემგზავრები ქ. ბრიუსელში (ბელგიის სამეფო) 9 მარტს დაგეგმილ საქართველო - ევროკავშირის ასოცირების ეკონომიკური და დარგობრივი თანამშრომლობის ქვეკომიტეტის მე-3 თემატური ჯგუფის - „ენერგეტიკა, გარემო, კლიმატი, ტრანსპორტი და სამოქალაქო დაცვა“ რიგით მე-8 სხდომაში მონაწილეობის მიღების მიზნით.</t>
  </si>
  <si>
    <t xml:space="preserve">სააგენტოს დირექტორი  </t>
  </si>
  <si>
    <t xml:space="preserve">დირექტორის მოადგილე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</si>
</sst>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zoomScaleNormal="100" workbookViewId="0">
      <selection activeCell="B23" sqref="B23:C23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87.14062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40" t="s">
        <v>7</v>
      </c>
      <c r="H1" s="40"/>
    </row>
    <row r="2" spans="1:20" ht="27.75" customHeight="1" thickBot="1" x14ac:dyDescent="0.3">
      <c r="B2" s="38" t="s">
        <v>20</v>
      </c>
      <c r="C2" s="39"/>
      <c r="G2" s="40"/>
      <c r="H2" s="40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73.5" customHeight="1" x14ac:dyDescent="0.25">
      <c r="B5" s="35" t="s">
        <v>14</v>
      </c>
      <c r="C5" s="6" t="s">
        <v>16</v>
      </c>
      <c r="D5" s="1" t="s">
        <v>15</v>
      </c>
      <c r="E5" s="7">
        <f>523.57</f>
        <v>523.57000000000005</v>
      </c>
      <c r="F5" s="7">
        <f>814.44</f>
        <v>814.44</v>
      </c>
      <c r="G5" s="7">
        <f>1250</f>
        <v>1250</v>
      </c>
      <c r="H5" s="8"/>
    </row>
    <row r="6" spans="1:20" ht="81.75" customHeight="1" x14ac:dyDescent="0.25">
      <c r="B6" s="35" t="s">
        <v>17</v>
      </c>
      <c r="C6" s="6" t="s">
        <v>18</v>
      </c>
      <c r="D6" s="1" t="s">
        <v>19</v>
      </c>
      <c r="E6" s="7">
        <f>666.98</f>
        <v>666.98</v>
      </c>
      <c r="F6" s="7">
        <f>1000.48</f>
        <v>1000.48</v>
      </c>
      <c r="G6" s="7">
        <f>1480</f>
        <v>1480</v>
      </c>
      <c r="H6" s="8"/>
    </row>
    <row r="7" spans="1:20" s="36" customFormat="1" ht="32.25" hidden="1" customHeight="1" x14ac:dyDescent="0.25">
      <c r="B7" s="35"/>
      <c r="C7" s="1"/>
      <c r="D7" s="1"/>
      <c r="E7" s="7"/>
      <c r="F7" s="7"/>
      <c r="G7" s="7"/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32.25" hidden="1" customHeight="1" x14ac:dyDescent="0.25">
      <c r="B8" s="34"/>
      <c r="C8" s="6"/>
      <c r="D8" s="1"/>
      <c r="E8" s="7"/>
      <c r="F8" s="7"/>
      <c r="G8" s="7"/>
      <c r="H8" s="8"/>
    </row>
    <row r="9" spans="1:20" ht="32.25" hidden="1" customHeight="1" x14ac:dyDescent="0.25">
      <c r="B9" s="34"/>
      <c r="C9" s="6"/>
      <c r="D9" s="1"/>
      <c r="E9" s="7"/>
      <c r="F9" s="7"/>
      <c r="G9" s="7"/>
      <c r="H9" s="8"/>
    </row>
    <row r="10" spans="1:20" ht="32.25" hidden="1" customHeight="1" x14ac:dyDescent="0.25">
      <c r="A10" s="7"/>
      <c r="B10" s="5"/>
      <c r="C10" s="6"/>
      <c r="D10" s="1"/>
      <c r="E10" s="7"/>
      <c r="F10" s="7"/>
      <c r="H10" s="8"/>
    </row>
    <row r="11" spans="1:20" ht="32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1190.5500000000002</v>
      </c>
      <c r="F12" s="12">
        <f>SUM(F5:F11)</f>
        <v>1814.92</v>
      </c>
      <c r="G12" s="12">
        <f>SUM(G5:G11)</f>
        <v>2730</v>
      </c>
      <c r="H12" s="13">
        <f>SUM(H5:H11)</f>
        <v>0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3" spans="1:20" ht="15.75" thickBot="1" x14ac:dyDescent="0.3"/>
    <row r="14" spans="1:20" ht="27.75" hidden="1" customHeight="1" thickBot="1" x14ac:dyDescent="0.3">
      <c r="B14" s="38" t="s">
        <v>10</v>
      </c>
      <c r="C14" s="39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hidden="1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customHeight="1" thickBot="1" x14ac:dyDescent="0.3">
      <c r="B23" s="38" t="s">
        <v>21</v>
      </c>
      <c r="C23" s="39"/>
    </row>
    <row r="24" spans="1:20" ht="15.75" thickBot="1" x14ac:dyDescent="0.3"/>
    <row r="25" spans="1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84.75" customHeight="1" x14ac:dyDescent="0.25">
      <c r="B26" s="37" t="s">
        <v>11</v>
      </c>
      <c r="C26" s="6" t="s">
        <v>12</v>
      </c>
      <c r="D26" s="1" t="s">
        <v>13</v>
      </c>
      <c r="E26" s="17">
        <f>682.37</f>
        <v>682.37</v>
      </c>
      <c r="F26" s="17">
        <f>852.96</f>
        <v>852.96</v>
      </c>
      <c r="G26" s="17">
        <f>2785.2+292.1</f>
        <v>3077.2999999999997</v>
      </c>
      <c r="H26" s="18"/>
    </row>
    <row r="27" spans="1:20" ht="38.25" hidden="1" customHeight="1" x14ac:dyDescent="0.25">
      <c r="B27" s="35"/>
      <c r="C27" s="6"/>
      <c r="D27" s="1"/>
      <c r="E27" s="7"/>
      <c r="F27" s="7"/>
      <c r="G27" s="7"/>
      <c r="H27" s="8"/>
    </row>
    <row r="28" spans="1:20" ht="38.25" hidden="1" customHeight="1" x14ac:dyDescent="0.25">
      <c r="B28" s="30"/>
      <c r="C28" s="16"/>
      <c r="D28" s="1"/>
      <c r="E28" s="7"/>
      <c r="F28" s="7"/>
      <c r="G28" s="7"/>
      <c r="H28" s="8"/>
    </row>
    <row r="29" spans="1:20" ht="38.2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customHeight="1" thickBot="1" x14ac:dyDescent="0.3">
      <c r="B30" s="10"/>
      <c r="C30" s="11"/>
      <c r="D30" s="12"/>
      <c r="E30" s="12">
        <f>SUM(E26:E29)</f>
        <v>682.37</v>
      </c>
      <c r="F30" s="12">
        <f>SUM(F26:F29)</f>
        <v>852.96</v>
      </c>
      <c r="G30" s="12">
        <f>SUM(G26:G29)</f>
        <v>3077.2999999999997</v>
      </c>
      <c r="H30" s="13">
        <f>SUM(H26:H29)</f>
        <v>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2" spans="1:20" ht="27.75" hidden="1" customHeight="1" thickBot="1" x14ac:dyDescent="0.3">
      <c r="B32" s="38" t="s">
        <v>9</v>
      </c>
      <c r="C32" s="39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hidden="1" customHeight="1" x14ac:dyDescent="0.25">
      <c r="B35" s="19"/>
      <c r="C35" s="16"/>
      <c r="D35" s="1"/>
      <c r="E35" s="7"/>
      <c r="F35" s="7"/>
      <c r="G35" s="9"/>
      <c r="H35" s="8"/>
    </row>
    <row r="36" spans="1:20" ht="67.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 წლის I კვარტალი</vt:lpstr>
      <vt:lpstr>Sheet3</vt:lpstr>
      <vt:lpstr>'2023 წლის I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2023-12-29T12:01:31Z</dcterms:modified>
</cp:coreProperties>
</file>