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40" windowHeight="6420"/>
  </bookViews>
  <sheets>
    <sheet name="2019 წლის IV კვარტალი" sheetId="4" r:id="rId1"/>
    <sheet name="Sheet3" sheetId="3" r:id="rId2"/>
  </sheets>
  <definedNames>
    <definedName name="_xlnm.Print_Area" localSheetId="0">'2019 წლის IV კვარტალი'!$B$1:$H$38</definedName>
  </definedNames>
  <calcPr calcId="162913"/>
</workbook>
</file>

<file path=xl/calcChain.xml><?xml version="1.0" encoding="utf-8"?>
<calcChain xmlns="http://schemas.openxmlformats.org/spreadsheetml/2006/main">
  <c r="H7" i="4" l="1"/>
  <c r="G5" i="4"/>
  <c r="F5" i="4"/>
  <c r="E5" i="4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<sst xmlns="http://schemas.openxmlformats.org/spreadsheetml/2006/main" count="55" uniqueCount="30">
  <si>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</si>
  <si>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</si>
  <si>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</si>
  <si>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</si>
  <si>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</si>
  <si>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</si>
  <si>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</si>
  <si>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</si>
  <si>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>დირექტორის მოადგილე  თამარ არჩუაძე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</si>
  <si>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</si>
  <si>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</si>
  <si>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</si>
  <si>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დირექტორის მოადგილე   ალექსანდრე გაჩეჩილაძე</t>
  </si>
  <si>
    <t>კანადა, ქ.მონრეალში</t>
  </si>
  <si>
    <t>სამოქალაქო ავიაციის საერთაშორისო ორგანიზაციის ( ICAO ) მე-40 ასამბლეის ფარგლებში დაგეგმილი ICAO-ს საბჭოს არჩევნებში მონაწილეობის მიღების და ICAO-ს მსოფლიო საავიაციო ფორუმზე დასწრების მიზნით.</t>
  </si>
  <si>
    <t xml:space="preserve">22 სექტემბერი - 3 ოქტომბერი 2019 </t>
  </si>
  <si>
    <t>25-30 ნოემბერი 2019</t>
  </si>
  <si>
    <t>ბელგია, ქ. ბრიუსელში</t>
  </si>
  <si>
    <t>26 ნოემბერს ევროპის საავიაციო უსაფრთხოების სააგენტს (EASA) მიერ დაგეგმილ შეხვედრაში "Steering Committee of the Eastern Partnership and Central Asian (EAP/CA) project " და 28 ნოემბერს ევროპის სააერნაოსნო ორგანიზაციის (EUROCONTROL) მიერ დაგეგმილ "Provisional Counsil"-ის შეხვედრაში მონაწილეობის მიღების მიზნით.</t>
  </si>
  <si>
    <t xml:space="preserve">2-7 დეკემბერი 2019 </t>
  </si>
  <si>
    <t>საფრანგეთი, ქ. პარიზში</t>
  </si>
  <si>
    <t>საავიაციო სისტემების დანერგვის ევროპული ჯგუფის პირელ შეხვედრაში მონაწილეობის მიღების მიზნით.</t>
  </si>
  <si>
    <t>27 ოქტომბერი -2 ნოემბერი 2019</t>
  </si>
  <si>
    <t>უკრაინა, ქ. კიევში</t>
  </si>
  <si>
    <t>უკრაინის საავიაციო სერვის ცენტრში დაგეგმილ სასწავლო კურსში "საჰაერო ტრანსპორტით სახიფათო ტვირთების გადაზიდვა" მე-6 კატეგორიის სერტიფიკატის მინიჭებით, მონაწილეობის მიღების მიზნით.</t>
  </si>
  <si>
    <t>22-28 სექტემბერი 2019</t>
  </si>
  <si>
    <t>კანადა, ქ. მონრეალში</t>
  </si>
  <si>
    <t xml:space="preserve">20-24 ნოემბერი 2019 </t>
  </si>
  <si>
    <t>საფრანგეთი; ქ. პარიზში</t>
  </si>
  <si>
    <t>ICAO-ს და  EASA-ს ორგანიზებით დაგეგმილ ევროპული უსაფრთხოების ეროვნული კოორდინატორების მე-9 შეხვედრაში (ENCMC/9) და 22 ნოემბერს ICAO-ს პარიზის ოფისში დაგეგმილ შავი ზღვის სამუშაო ჯგუფის მე-6 შეხვედრაში მონაწილეობის მიღებიუს მიზნით.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</si>
</sst>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7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B14" sqref="A14:XFD21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74.710937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39" t="s">
        <v>7</v>
      </c>
      <c r="H1" s="39"/>
    </row>
    <row r="2" spans="1:20" ht="27.75" customHeight="1" thickBot="1" x14ac:dyDescent="0.3">
      <c r="B2" s="37" t="s">
        <v>10</v>
      </c>
      <c r="C2" s="38"/>
      <c r="G2" s="39"/>
      <c r="H2" s="39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60.75" customHeight="1" x14ac:dyDescent="0.25">
      <c r="B5" s="40" t="s">
        <v>15</v>
      </c>
      <c r="C5" s="6" t="s">
        <v>13</v>
      </c>
      <c r="D5" s="1" t="s">
        <v>14</v>
      </c>
      <c r="E5" s="7">
        <f>1315.06+666.11</f>
        <v>1981.17</v>
      </c>
      <c r="F5" s="7">
        <f>1981.39+1605.8</f>
        <v>3587.19</v>
      </c>
      <c r="G5" s="7">
        <f>4346.8</f>
        <v>4346.8</v>
      </c>
      <c r="H5" s="8"/>
    </row>
    <row r="6" spans="1:20" ht="86.25" customHeight="1" x14ac:dyDescent="0.25">
      <c r="B6" s="35" t="s">
        <v>16</v>
      </c>
      <c r="C6" s="6" t="s">
        <v>17</v>
      </c>
      <c r="D6" s="1" t="s">
        <v>18</v>
      </c>
      <c r="E6" s="7">
        <v>749.85</v>
      </c>
      <c r="F6" s="7">
        <v>1085.3</v>
      </c>
      <c r="G6" s="7"/>
      <c r="H6" s="8">
        <v>130.75</v>
      </c>
    </row>
    <row r="7" spans="1:20" s="36" customFormat="1" ht="37.5" customHeight="1" x14ac:dyDescent="0.25">
      <c r="B7" s="35" t="s">
        <v>19</v>
      </c>
      <c r="C7" s="1" t="s">
        <v>20</v>
      </c>
      <c r="D7" s="1" t="s">
        <v>21</v>
      </c>
      <c r="E7" s="7">
        <v>1105.4100000000001</v>
      </c>
      <c r="F7" s="7">
        <v>1763.39</v>
      </c>
      <c r="G7" s="7">
        <v>1713.1</v>
      </c>
      <c r="H7" s="8">
        <f>62.11+163.44</f>
        <v>225.55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77.25" hidden="1" customHeight="1" x14ac:dyDescent="0.25">
      <c r="B8" s="34"/>
      <c r="C8" s="6"/>
      <c r="D8" s="1"/>
      <c r="E8" s="7"/>
      <c r="F8" s="7"/>
      <c r="G8" s="7"/>
      <c r="H8" s="8"/>
    </row>
    <row r="9" spans="1:20" ht="66.75" hidden="1" customHeight="1" x14ac:dyDescent="0.25">
      <c r="B9" s="34"/>
      <c r="C9" s="6"/>
      <c r="D9" s="1"/>
      <c r="E9" s="7"/>
      <c r="F9" s="7"/>
      <c r="G9" s="7"/>
      <c r="H9" s="8"/>
    </row>
    <row r="10" spans="1:20" ht="35.25" hidden="1" customHeight="1" x14ac:dyDescent="0.25">
      <c r="A10" s="7"/>
      <c r="B10" s="5"/>
      <c r="C10" s="6"/>
      <c r="D10" s="1"/>
      <c r="E10" s="7"/>
      <c r="F10" s="7"/>
      <c r="H10" s="8"/>
    </row>
    <row r="11" spans="1:20" ht="35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3836.4300000000003</v>
      </c>
      <c r="F12" s="12">
        <f>SUM(F5:F11)</f>
        <v>6435.88</v>
      </c>
      <c r="G12" s="12">
        <f>SUM(G5:G11)</f>
        <v>6059.9</v>
      </c>
      <c r="H12" s="13">
        <f>SUM(H5:H11)</f>
        <v>356.3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4" spans="1:20" ht="27.75" hidden="1" customHeight="1" thickBot="1" x14ac:dyDescent="0.3">
      <c r="B14" s="37" t="s">
        <v>11</v>
      </c>
      <c r="C14" s="38"/>
    </row>
    <row r="15" spans="1:20" ht="15.75" hidden="1" thickBot="1" x14ac:dyDescent="0.3"/>
    <row r="16" spans="1:20" ht="45" hidden="1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hidden="1" customHeight="1" x14ac:dyDescent="0.25">
      <c r="B17" s="5"/>
      <c r="C17" s="22"/>
      <c r="D17" s="1"/>
      <c r="E17" s="17"/>
      <c r="F17" s="17"/>
      <c r="G17" s="17"/>
      <c r="H17" s="18"/>
    </row>
    <row r="18" spans="1:20" ht="44.25" hidden="1" customHeight="1" x14ac:dyDescent="0.25">
      <c r="B18" s="15"/>
      <c r="C18" s="16"/>
      <c r="D18" s="1"/>
      <c r="E18" s="7"/>
      <c r="F18" s="7"/>
      <c r="G18" s="7"/>
      <c r="H18" s="8"/>
    </row>
    <row r="19" spans="1:20" ht="51.75" hidden="1" customHeight="1" x14ac:dyDescent="0.25">
      <c r="B19" s="30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hidden="1" customHeight="1" thickBot="1" x14ac:dyDescent="0.3">
      <c r="B21" s="10"/>
      <c r="C21" s="11"/>
      <c r="D21" s="12"/>
      <c r="E21" s="12">
        <f>SUM(E17:E20)</f>
        <v>0</v>
      </c>
      <c r="F21" s="12">
        <f>SUM(F17:F20)</f>
        <v>0</v>
      </c>
      <c r="G21" s="12">
        <f>SUM(G17:G20)</f>
        <v>0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customHeight="1" thickBot="1" x14ac:dyDescent="0.3">
      <c r="A22" s="14"/>
      <c r="B22" s="32"/>
      <c r="C22" s="33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customHeight="1" thickBot="1" x14ac:dyDescent="0.3">
      <c r="B23" s="37" t="s">
        <v>12</v>
      </c>
      <c r="C23" s="38"/>
    </row>
    <row r="24" spans="1:20" ht="15.75" thickBot="1" x14ac:dyDescent="0.3"/>
    <row r="25" spans="1:20" ht="45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59.25" customHeight="1" x14ac:dyDescent="0.25">
      <c r="B26" s="40" t="s">
        <v>22</v>
      </c>
      <c r="C26" s="22" t="s">
        <v>23</v>
      </c>
      <c r="D26" s="1" t="s">
        <v>24</v>
      </c>
      <c r="E26" s="17">
        <v>727.67</v>
      </c>
      <c r="F26" s="17">
        <v>3296.81</v>
      </c>
      <c r="G26" s="17">
        <v>929.3</v>
      </c>
      <c r="H26" s="18"/>
    </row>
    <row r="27" spans="1:20" ht="83.25" customHeight="1" x14ac:dyDescent="0.25">
      <c r="B27" s="35" t="s">
        <v>16</v>
      </c>
      <c r="C27" s="6" t="s">
        <v>17</v>
      </c>
      <c r="D27" s="1" t="s">
        <v>18</v>
      </c>
      <c r="E27" s="7">
        <v>749.85</v>
      </c>
      <c r="F27" s="7">
        <v>1085.3</v>
      </c>
      <c r="G27" s="7"/>
      <c r="H27" s="8"/>
    </row>
    <row r="28" spans="1:20" ht="51.75" hidden="1" customHeight="1" x14ac:dyDescent="0.25">
      <c r="B28" s="30"/>
      <c r="C28" s="16"/>
      <c r="D28" s="1"/>
      <c r="E28" s="7"/>
      <c r="F28" s="7"/>
      <c r="G28" s="7"/>
      <c r="H28" s="8"/>
    </row>
    <row r="29" spans="1:20" ht="51.7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customHeight="1" thickBot="1" x14ac:dyDescent="0.3">
      <c r="B30" s="10"/>
      <c r="C30" s="11"/>
      <c r="D30" s="12"/>
      <c r="E30" s="12">
        <f>SUM(E26:E29)</f>
        <v>1477.52</v>
      </c>
      <c r="F30" s="12">
        <f>SUM(F26:F29)</f>
        <v>4382.1099999999997</v>
      </c>
      <c r="G30" s="12">
        <f>SUM(G26:G29)</f>
        <v>929.3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1" spans="1:20" ht="15.75" thickBot="1" x14ac:dyDescent="0.3"/>
    <row r="32" spans="1:20" ht="27.75" customHeight="1" thickBot="1" x14ac:dyDescent="0.3">
      <c r="B32" s="37" t="s">
        <v>8</v>
      </c>
      <c r="C32" s="38"/>
    </row>
    <row r="33" spans="1:20" ht="15.75" thickBot="1" x14ac:dyDescent="0.3"/>
    <row r="34" spans="1:20" ht="45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60.75" customHeight="1" x14ac:dyDescent="0.25">
      <c r="B35" s="19" t="s">
        <v>25</v>
      </c>
      <c r="C35" s="16" t="s">
        <v>26</v>
      </c>
      <c r="D35" s="1" t="s">
        <v>14</v>
      </c>
      <c r="E35" s="7">
        <v>1151.06</v>
      </c>
      <c r="F35" s="7">
        <v>1982.06</v>
      </c>
      <c r="G35" s="9">
        <v>4165.3</v>
      </c>
      <c r="H35" s="8"/>
    </row>
    <row r="36" spans="1:20" ht="67.5" customHeight="1" x14ac:dyDescent="0.25">
      <c r="A36" s="21"/>
      <c r="B36" s="15" t="s">
        <v>27</v>
      </c>
      <c r="C36" s="16" t="s">
        <v>28</v>
      </c>
      <c r="D36" s="1" t="s">
        <v>29</v>
      </c>
      <c r="E36" s="17">
        <v>920.86</v>
      </c>
      <c r="F36" s="17">
        <v>1322.1</v>
      </c>
      <c r="G36" s="17">
        <v>1514.7</v>
      </c>
      <c r="H36" s="18">
        <v>327.02</v>
      </c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customHeight="1" thickBot="1" x14ac:dyDescent="0.3">
      <c r="B38" s="10"/>
      <c r="C38" s="11"/>
      <c r="D38" s="12"/>
      <c r="E38" s="12">
        <f>SUM(E35:E37)</f>
        <v>2071.92</v>
      </c>
      <c r="F38" s="12">
        <f>SUM(F35:F37)</f>
        <v>3304.16</v>
      </c>
      <c r="G38" s="12">
        <f>SUM(G35:G37)</f>
        <v>5680</v>
      </c>
      <c r="H38" s="13">
        <f>SUM(H35:H37)</f>
        <v>327.02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9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წლის IV კვარტალი</vt:lpstr>
      <vt:lpstr>Sheet3</vt:lpstr>
      <vt:lpstr>'2019 წლის IV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2020-02-03T13:56:41Z</dcterms:modified>
</cp:coreProperties>
</file>